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BRAS 1\Desktop\"/>
    </mc:Choice>
  </mc:AlternateContent>
  <xr:revisionPtr revIDLastSave="0" documentId="8_{9426BE77-53CE-450C-8119-20BD4F4CAE72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ANEXO 2" sheetId="5" r:id="rId1"/>
    <sheet name="Instructivo 2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5" l="1"/>
  <c r="AB13" i="5" s="1"/>
  <c r="AH13" i="5" s="1"/>
  <c r="AN13" i="5" s="1"/>
  <c r="AT13" i="5" s="1"/>
  <c r="O14" i="5"/>
  <c r="V12" i="5"/>
  <c r="AB12" i="5" s="1"/>
  <c r="AH12" i="5" s="1"/>
  <c r="AN12" i="5" s="1"/>
  <c r="AT12" i="5" s="1"/>
  <c r="V9" i="5"/>
  <c r="V10" i="5"/>
  <c r="V11" i="5"/>
  <c r="AB11" i="5" l="1"/>
  <c r="AH11" i="5" s="1"/>
  <c r="AN11" i="5" s="1"/>
  <c r="AT11" i="5" s="1"/>
  <c r="AB9" i="5"/>
  <c r="AH9" i="5" s="1"/>
  <c r="AN9" i="5" s="1"/>
  <c r="AT9" i="5" s="1"/>
  <c r="BA9" i="5" s="1"/>
  <c r="AB10" i="5"/>
  <c r="AH10" i="5" s="1"/>
  <c r="AN10" i="5" s="1"/>
  <c r="AT10" i="5" s="1"/>
  <c r="BA12" i="5" l="1"/>
  <c r="BA13" i="5"/>
  <c r="BA11" i="5"/>
  <c r="BA10" i="5"/>
  <c r="BA14" i="5" s="1"/>
</calcChain>
</file>

<file path=xl/sharedStrings.xml><?xml version="1.0" encoding="utf-8"?>
<sst xmlns="http://schemas.openxmlformats.org/spreadsheetml/2006/main" count="147" uniqueCount="127">
  <si>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</si>
  <si>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</si>
  <si>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</si>
  <si>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</si>
  <si>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</si>
  <si>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</si>
  <si>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</si>
  <si>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</si>
  <si>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</si>
  <si>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</si>
  <si>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</si>
  <si>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</si>
  <si>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</si>
  <si>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</si>
  <si>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</si>
  <si>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</si>
  <si>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</si>
  <si>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</si>
  <si>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</si>
  <si>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</si>
  <si>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</si>
  <si>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</si>
  <si>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</si>
  <si>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</si>
  <si>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</si>
  <si>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</si>
  <si>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</si>
  <si>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</si>
  <si>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</si>
  <si>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</si>
  <si>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</si>
  <si>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</si>
  <si>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</si>
  <si>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</si>
  <si>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</si>
  <si>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</si>
  <si>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</si>
  <si>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</si>
  <si>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</si>
  <si>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</si>
  <si>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</si>
  <si>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</si>
  <si>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</si>
  <si>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</si>
  <si>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</si>
  <si>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</si>
  <si>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</si>
  <si>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</si>
  <si>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</si>
  <si>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</si>
  <si>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</si>
  <si>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</si>
  <si>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</si>
  <si>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</si>
  <si>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</si>
  <si>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</si>
  <si>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</si>
  <si>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</si>
  <si>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</si>
  <si>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</si>
  <si>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</si>
  <si>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</si>
  <si>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</si>
  <si>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</si>
  <si>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</si>
  <si>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</si>
  <si>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</si>
  <si>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</si>
  <si>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</si>
  <si>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</si>
  <si>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 xml:space="preserve">NOTAS: </t>
  </si>
  <si>
    <t>Identificador</t>
  </si>
  <si>
    <t>Descripcion</t>
  </si>
  <si>
    <t>Anotar  el nombre del Municipio o en su caso, el nombre del Organismo Operador  y especificar el Municipio al que pertenece, según se trate;</t>
  </si>
  <si>
    <t>Anotar con número el dia y año y con letra el mes del periodo que comprenda la información, ya sea del Trimestre o ejercicio fiscal, segúr corresponda;</t>
  </si>
  <si>
    <t>Anotar el nombre que corresponda a la obra pública;</t>
  </si>
  <si>
    <t>Anotar el nombre del Municipio al que corresponda la Obra Pública;</t>
  </si>
  <si>
    <t>Anotar el nombre de la Localidad a la que corresponda la Obra Pública;</t>
  </si>
  <si>
    <t>Anotar el tipo de la Modalidad en la que se ejecutó la Obra Pública, ya sea por Administración Directa o Contratada;</t>
  </si>
  <si>
    <t>Anotar las metas programadas de la inversión pública, ya sea en cantidad o unidad;</t>
  </si>
  <si>
    <t>Anotar el número o clave de la fuenle de financiamiento;</t>
  </si>
  <si>
    <t>Anotar el concepto o descripción de dicha fuente de financiamiento;</t>
  </si>
  <si>
    <t>Anotar el número de la partida del gaslo que corresponda  al Clasificador por Objeto del Gasto, emitido por el Consejo Nacional  de Armonización Contable;</t>
  </si>
  <si>
    <t>Anotar el nombre de la Unidad Responsable a la que corresponda el gasto de la inversión pública;</t>
  </si>
  <si>
    <t>Anotar si la Obra Pública es capitalizable o no; es decir, si la Obra Pública fomará parte del patrimonio del Municipio o en su caso de Organismo Operador;</t>
  </si>
  <si>
    <t>Anotar el número y fecha de Acta del Ayuntamiento o del Organismo Operador en la columna del aprobado y del modificado, asi mismo en el apartado de por ejercer;</t>
  </si>
  <si>
    <t>Anotar el monto total en cada momento contable,  que resulta  de la suma de ingresos  de fuente local, participaciones, aportaciones, recursos  federales  convenidos  y recursos  estatales,  en cada uno de los  momentos  contables  ya sea del  aprobado,  comprometido devengado, ejercido y pagado, así como,  el monto total en el apartado de por ejercer;</t>
  </si>
  <si>
    <t>Anotar el monto de las participaciones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</si>
  <si>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de las aportaciones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</si>
  <si>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 de los recursos  federales  convenidos  por el Municipio  o en  su caso  del  Organismo  Operador,  en  la columna  que corresponda  a la descripción del momento contable, ya sea del aprobado, comprometido,  devengado, ejercido y pagado,  así como, el monto por ejercer, segun corresponda;</t>
  </si>
  <si>
    <t>Anotar el monto de los recursos de origen estalal obtenidos por el Municipio o en su caso por el Organismo Operador, en la columna que orresponda a la descripción del momento contable, ya sea, aprobado, comprometido, devengado, ejercido y pagado, asi como, el monto por ejercer, segun corresponda;</t>
  </si>
  <si>
    <t>Anotar la suma de la columna correspondiente;</t>
  </si>
  <si>
    <t>Anotar nombre del Contralor Municipal  y plasmar fima; y,</t>
  </si>
  <si>
    <t>Anotar el nombre del Director der Obras Públicas del Municipio o del Organismo Operador en su caso y plasmar firma.</t>
  </si>
  <si>
    <t>Anotar si se trata de Obra Pública, Proyecto, Servicio u Otro;</t>
  </si>
  <si>
    <t>Anotar dentro de la columna de metas el número de beneficiarios;</t>
  </si>
  <si>
    <t>Anotar  el número de la cuenta contable que se haya afeclado durante el registro de la inversión pública;</t>
  </si>
  <si>
    <t>Anotar el monto de los ingresos de fuente local, es decir los obtenidos por el Municiplo o en su caso del Organismo Operador, ya sea por Concepto de ingresos fiscales, financiamientos, venta de bienes y servicios, otros diversos o no inherentes a la operación, en la columna que corresponda a la descripción del momento contable, ya sea del aprobado, comprometido, devengado, ejercido y pagado, así como el monto por ejecer, segun corresponda;</t>
  </si>
  <si>
    <t>Anotar las aclaraciones que se consideren pertinentes relativas a la información que se plasma en el formato;</t>
  </si>
  <si>
    <t>Anotar  nombre del Presidente Municipal o del Director del Organismo Operador en su caso, y plasmar firma;</t>
  </si>
  <si>
    <t>ANEXO 2: RELACIÓN DE OBRAS EJECUTADAS</t>
  </si>
  <si>
    <t>INSTRUCTIVO 2 RELACIÓN DE OBRAS EJECUTADAS</t>
  </si>
  <si>
    <t>Bajo protesta de decir verdad, declaramos que este reporte y sus notas son razonablemente correctos, y son responsabilidad del emisor.’</t>
  </si>
  <si>
    <t xml:space="preserve">CONTRATO / ADMINISTRACIÓN DIRECTA  </t>
  </si>
  <si>
    <t>OBRA / PROYECTO / SERVICIO / OTRO</t>
  </si>
  <si>
    <t>MUNICIPIO: CONSEJO MAYOR DE GOBIERNO COMUNAL DEL MUNICIPIO DE CHERAN MICHOACAN</t>
  </si>
  <si>
    <t xml:space="preserve">CHERÁN </t>
  </si>
  <si>
    <t xml:space="preserve">CONTRATO  </t>
  </si>
  <si>
    <t xml:space="preserve">OBRA </t>
  </si>
  <si>
    <t>FONDO DE APORTACIONES PARA LA INFRAESTRUCTURA SOCIAL MUNICIPAL Y DE LAS DEMARCACIONES TERRITORIALES DEL DISTRITO FEDERAL. (FAISMUN)</t>
  </si>
  <si>
    <t>150 ML</t>
  </si>
  <si>
    <t>350</t>
  </si>
  <si>
    <t>286</t>
  </si>
  <si>
    <t>CONSTRUCCIÓN DE LA CALLE JAVIER MINA ENTRE CALLE ZARAGOZA NTE.- PARTIDAS DE RED DE DRENAJE SANITARIO, RED O SISTEMA DE AGUA ENTUBADA, PAVIMENTO HIDRAULICO DE 15CM DE ESPESOR TIPO MR-42 Y OBRAS COMPLEMENTARIAS.</t>
  </si>
  <si>
    <t>CONSTRUCCIÓN DE LA CALLE VICTORIANO HUERTA, ENTRE CALLE PASCUAL OROZCO- PARTIDAS DE RED DE DRENAJE SANITARIO, RED O SISTEMA DE AGUA ENTUBADA, PAVIMENTO HIDRAULICO DE 15CM DE ESPESOR TIPO MR-42, GUARNICIONES, BANQUETAS Y OBRAS COMPLEMENTARIAS.</t>
  </si>
  <si>
    <t>CONSTRUCCIÓN DE GUARNICIONES, BANQUETAS Y OBRAS COMPLEMENTARIAS EN LA CALLE PRIMERA DE 16 DE SEPTIEMBRE ENTRE CALLES ALLENDE OTE. Y CALLE NUEVO LEÓN.</t>
  </si>
  <si>
    <t>CONSTRUCCIÓN DE LA CALLE PINO SUARES, ENTRE CALLE NICOLAS BRAVO Y CASIMIRO LECO LOPEZ- PARTIDAS DE RED DE DRENAJE SANITARIO, RED O SISTEMA DE AGUA ENTUBADA, PAVIMENTO HIDRAULICO DE 15CM DE ESPESOR TIPO MR-42, GUARNICIONES, BANQUETAS Y OBRAS COMPLEMENTARIAS.</t>
  </si>
  <si>
    <t>90 ML</t>
  </si>
  <si>
    <t>190 ML</t>
  </si>
  <si>
    <t>135 ML</t>
  </si>
  <si>
    <t>500</t>
  </si>
  <si>
    <t>420</t>
  </si>
  <si>
    <t>CONSTRUCCIÓN DE LA CALLE CRISTÓBAL COLÓN, ENTRE CALLE PROL. MORELOS PTE. Y BACHILLERES PARTIDAS DE RED DE DRENAJE SANITARIO, RED O SISTEMA DE AGUA ENTUBADA, PAVIMENTACIÓN, GUARNICIONES, BANQUETAS COMPLEMENTARIAS.</t>
  </si>
  <si>
    <t>120</t>
  </si>
  <si>
    <t>95 ML</t>
  </si>
  <si>
    <t>FONDO DE APORTACIONES ESTATALES PARA LA INFRAESTRUCTURA DE LOS SERVICIOS PÚBLICOS MUNICIPALES (FAEISPUM)</t>
  </si>
  <si>
    <t>DEL 01 DE ABRIL AL 31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</si>
</sst>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(0\)"/>
  </numFmts>
  <fonts count="27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sz val="9"/>
      <name val="Arial Narrow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 vertical="top"/>
    </xf>
    <xf numFmtId="0" fontId="12" fillId="0" borderId="0" xfId="1" applyFont="1"/>
    <xf numFmtId="0" fontId="11" fillId="0" borderId="0" xfId="1" applyFont="1"/>
    <xf numFmtId="0" fontId="15" fillId="0" borderId="0" xfId="1" applyFont="1"/>
    <xf numFmtId="0" fontId="16" fillId="0" borderId="0" xfId="1" applyFont="1"/>
    <xf numFmtId="0" fontId="2" fillId="0" borderId="0" xfId="1" applyFont="1"/>
    <xf numFmtId="0" fontId="17" fillId="0" borderId="0" xfId="1" applyFont="1"/>
    <xf numFmtId="0" fontId="18" fillId="0" borderId="0" xfId="1" applyFont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3" fillId="0" borderId="0" xfId="1" applyFont="1"/>
    <xf numFmtId="49" fontId="18" fillId="0" borderId="0" xfId="1" applyNumberFormat="1" applyFont="1"/>
    <xf numFmtId="0" fontId="18" fillId="0" borderId="0" xfId="1" applyFont="1" applyAlignment="1">
      <alignment horizontal="center"/>
    </xf>
    <xf numFmtId="49" fontId="18" fillId="0" borderId="0" xfId="1" applyNumberFormat="1" applyFont="1" applyAlignment="1">
      <alignment horizontal="center"/>
    </xf>
    <xf numFmtId="0" fontId="20" fillId="0" borderId="0" xfId="1" applyFont="1"/>
    <xf numFmtId="0" fontId="12" fillId="0" borderId="0" xfId="1" applyFont="1" applyAlignment="1">
      <alignment horizontal="justify" vertical="center"/>
    </xf>
    <xf numFmtId="0" fontId="14" fillId="0" borderId="0" xfId="1" applyFont="1"/>
    <xf numFmtId="0" fontId="13" fillId="0" borderId="0" xfId="1" applyFont="1"/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3" xfId="0" applyFont="1" applyBorder="1" applyAlignment="1">
      <alignment horizontal="left" vertical="top" wrapText="1" indent="1"/>
    </xf>
    <xf numFmtId="0" fontId="9" fillId="0" borderId="3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shrinkToFit="1"/>
    </xf>
    <xf numFmtId="0" fontId="9" fillId="0" borderId="3" xfId="0" applyFont="1" applyBorder="1" applyAlignment="1">
      <alignment horizontal="left" vertical="top" wrapText="1"/>
    </xf>
    <xf numFmtId="0" fontId="13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44" fontId="6" fillId="0" borderId="1" xfId="3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4" fontId="26" fillId="0" borderId="1" xfId="3" applyFont="1" applyBorder="1" applyAlignment="1">
      <alignment horizontal="center" vertical="center" wrapText="1"/>
    </xf>
    <xf numFmtId="44" fontId="5" fillId="0" borderId="1" xfId="3" applyFont="1" applyFill="1" applyBorder="1" applyAlignment="1">
      <alignment horizontal="center" vertical="center"/>
    </xf>
    <xf numFmtId="44" fontId="25" fillId="0" borderId="0" xfId="3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8" fillId="0" borderId="0" xfId="1" applyNumberFormat="1" applyFont="1" applyBorder="1"/>
    <xf numFmtId="0" fontId="12" fillId="0" borderId="0" xfId="1" applyFont="1" applyBorder="1"/>
    <xf numFmtId="1" fontId="6" fillId="0" borderId="0" xfId="1" applyNumberFormat="1" applyFont="1" applyBorder="1" applyAlignment="1">
      <alignment horizontal="center" vertical="center"/>
    </xf>
    <xf numFmtId="44" fontId="6" fillId="0" borderId="0" xfId="3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44" fontId="26" fillId="2" borderId="5" xfId="3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</cellXfs>
  <cellStyles count="4">
    <cellStyle name="Millares 10 10" xfId="2" xr:uid="{00000000-0005-0000-0000-000000000000}"/>
    <cellStyle name="Moneda" xfId="3" builtinId="4"/>
    <cellStyle name="Normal" xfId="0" builtinId="0"/>
    <cellStyle name="Normal 2" xfId="1" xr:uid="{00000000-0005-0000-0000-000002000000}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AU14" totalsRowShown="0" headerRowDxfId="65" dataDxfId="64" tableBorderDxfId="63" headerRowCellStyle="Millares 10 10">
  <autoFilter ref="A7:AU14" xr:uid="{00000000-0009-0000-0100-000001000000}"/>
  <tableColumns count="47">
    <tableColumn id="1" xr3:uid="{00000000-0010-0000-0000-000001000000}" name="NOMBRE DE LA OBRA " dataDxfId="62"/>
    <tableColumn id="2" xr3:uid="{00000000-0010-0000-0000-000002000000}" name="MUNICIPIO " dataDxfId="61"/>
    <tableColumn id="3" xr3:uid="{00000000-0010-0000-0000-000003000000}" name="LOCALIDAD" dataDxfId="60"/>
    <tableColumn id="4" xr3:uid="{00000000-0010-0000-0000-000004000000}" name="MODALIDAD DE EJECUCIÓN " dataDxfId="59"/>
    <tableColumn id="5" xr3:uid="{00000000-0010-0000-0000-000005000000}" name="TIPO" dataDxfId="58"/>
    <tableColumn id="6" xr3:uid="{00000000-0010-0000-0000-000006000000}" name="CANTIDAD / UNIDAD" dataDxfId="57"/>
    <tableColumn id="7" xr3:uid="{00000000-0010-0000-0000-000007000000}" name="BENEFICIARIOS" dataDxfId="56"/>
    <tableColumn id="8" xr3:uid="{00000000-0010-0000-0000-000008000000}" name="No." dataDxfId="55"/>
    <tableColumn id="9" xr3:uid="{00000000-0010-0000-0000-000009000000}" name="DESCRIPCIÓN" dataDxfId="54"/>
    <tableColumn id="10" xr3:uid="{00000000-0010-0000-0000-00000A000000}" name="COG  " dataDxfId="53"/>
    <tableColumn id="11" xr3:uid="{00000000-0010-0000-0000-00000B000000}" name="UR  " dataDxfId="52"/>
    <tableColumn id="12" xr3:uid="{00000000-0010-0000-0000-00000C000000}" name="CUENTA CONTABLE  " dataDxfId="51"/>
    <tableColumn id="13" xr3:uid="{00000000-0010-0000-0000-00000D000000}" name="OBRA CAPITALIZABLE" dataDxfId="50"/>
    <tableColumn id="46" xr3:uid="{00000000-0010-0000-0000-00002E000000}" name="NÚMERO Y FECHA DE ACTA DEL AYUNTAMIENTO (aprobado)" dataDxfId="49"/>
    <tableColumn id="14" xr3:uid="{00000000-0010-0000-0000-00000E000000}" name="MONTO TOTAL (aprobado) " dataDxfId="48">
      <calculatedColumnFormula>SUM(Tabla2[[#This Row],[INGRESOS DE FUENTE LOCAL                     (aprobado)]:[RECURSOS ESTATALES (aprobado)]])</calculatedColumnFormula>
    </tableColumn>
    <tableColumn id="15" xr3:uid="{00000000-0010-0000-0000-00000F000000}" name="INGRESOS DE FUENTE LOCAL                     (aprobado)" dataDxfId="47"/>
    <tableColumn id="16" xr3:uid="{00000000-0010-0000-0000-000010000000}" name="PARTICIPACIONES (aprobado)" dataDxfId="46"/>
    <tableColumn id="17" xr3:uid="{00000000-0010-0000-0000-000011000000}" name="APORTACIONES (aprobado)" dataDxfId="45"/>
    <tableColumn id="18" xr3:uid="{00000000-0010-0000-0000-000012000000}" name="RECURSOS FEDERALES CONVENIDOS (aprobado)" dataDxfId="44"/>
    <tableColumn id="19" xr3:uid="{00000000-0010-0000-0000-000013000000}" name="RECURSOS ESTATALES (aprobado)" dataDxfId="43"/>
    <tableColumn id="47" xr3:uid="{00000000-0010-0000-0000-00002F000000}" name="NÚMERO Y FECHA DE ACTA DEL AYUNTAMIENTO (modificado)" dataDxfId="42"/>
    <tableColumn id="20" xr3:uid="{00000000-0010-0000-0000-000014000000}" name="MONTO TOTAL     (modificado)" dataDxfId="41">
      <calculatedColumnFormula>SUM(Tabla2[[#This Row],[INGRESOS DE FUENTE LOCAL            (modificado)]:[RECURSOS ESTATALES (modificado)]])</calculatedColumnFormula>
    </tableColumn>
    <tableColumn id="21" xr3:uid="{00000000-0010-0000-0000-000015000000}" name="INGRESOS DE FUENTE LOCAL            (modificado)" dataDxfId="40">
      <calculatedColumnFormula>SUM(U2:U7)</calculatedColumnFormula>
    </tableColumn>
    <tableColumn id="22" xr3:uid="{00000000-0010-0000-0000-000016000000}" name="PARTICIPACIONES (modificado)" dataDxfId="39"/>
    <tableColumn id="23" xr3:uid="{00000000-0010-0000-0000-000017000000}" name="APORTACIONES (modificado)" dataDxfId="38"/>
    <tableColumn id="24" xr3:uid="{00000000-0010-0000-0000-000018000000}" name="RECURSOS FEDERALES CONVENIDOS     (modificado)" dataDxfId="37"/>
    <tableColumn id="25" xr3:uid="{00000000-0010-0000-0000-000019000000}" name="RECURSOS ESTATALES (modificado)" dataDxfId="36"/>
    <tableColumn id="40" xr3:uid="{00000000-0010-0000-0000-000028000000}" name="MONTO TOTAL (comprometido)" dataDxfId="35">
      <calculatedColumnFormula>SUM(Tabla2[[#This Row],[INGRESOS DE FUENTE LOCAL              (devengado)]:[RECURSOS ESTATALES (devengado)]])</calculatedColumnFormula>
    </tableColumn>
    <tableColumn id="41" xr3:uid="{00000000-0010-0000-0000-000029000000}" name="INGRESOS DE FUENTE LOCAL       (comprometido)" dataDxfId="34"/>
    <tableColumn id="42" xr3:uid="{00000000-0010-0000-0000-00002A000000}" name="PARTICIPACIONES (comprometido)" dataDxfId="33"/>
    <tableColumn id="43" xr3:uid="{00000000-0010-0000-0000-00002B000000}" name="APORTACIONES (comprometido)" dataDxfId="32"/>
    <tableColumn id="44" xr3:uid="{00000000-0010-0000-0000-00002C000000}" name="RECURSOS FEDERALES CONVENIDOS (comprometido)" dataDxfId="31"/>
    <tableColumn id="45" xr3:uid="{00000000-0010-0000-0000-00002D000000}" name="RECURSOS ESTATALES (comprometido)" dataDxfId="30"/>
    <tableColumn id="26" xr3:uid="{00000000-0010-0000-0000-00001A000000}" name="MONTO TOTAL      (devengado)" dataDxfId="29">
      <calculatedColumnFormula>SUM(Tabla2[[#This Row],[INGRESOS DE FUENTE LOCAL              (devengado)]:[RECURSOS ESTATALES (devengado)]])</calculatedColumnFormula>
    </tableColumn>
    <tableColumn id="27" xr3:uid="{00000000-0010-0000-0000-00001B000000}" name="INGRESOS DE FUENTE LOCAL              (devengado)" dataDxfId="28">
      <calculatedColumnFormula>SUM(AG2:AG7)</calculatedColumnFormula>
    </tableColumn>
    <tableColumn id="28" xr3:uid="{00000000-0010-0000-0000-00001C000000}" name="PARTICIPACIONES (devengado)" dataDxfId="27"/>
    <tableColumn id="29" xr3:uid="{00000000-0010-0000-0000-00001D000000}" name="APORTACIONES (devengado)" dataDxfId="26"/>
    <tableColumn id="30" xr3:uid="{00000000-0010-0000-0000-00001E000000}" name="RECURSOS FEDERALES CONVENIDOS       (devengado)" dataDxfId="25"/>
    <tableColumn id="31" xr3:uid="{00000000-0010-0000-0000-00001F000000}" name="RECURSOS ESTATALES (devengado)" dataDxfId="24"/>
    <tableColumn id="32" xr3:uid="{00000000-0010-0000-0000-000020000000}" name="MONTO TOTAL        (ejercido)" dataDxfId="23">
      <calculatedColumnFormula>SUM(Tabla2[[#This Row],[INGRESOS DE FUENTE LOCAL                 (ejercido)]:[RECURSOS ESTATALES (ejercido)]])</calculatedColumnFormula>
    </tableColumn>
    <tableColumn id="33" xr3:uid="{00000000-0010-0000-0000-000021000000}" name="INGRESOS DE FUENTE LOCAL                 (ejercido)" dataDxfId="22">
      <calculatedColumnFormula>SUM(AM2:AM7)</calculatedColumnFormula>
    </tableColumn>
    <tableColumn id="34" xr3:uid="{00000000-0010-0000-0000-000022000000}" name="PARTICIPACIONES (ejercido)" dataDxfId="21"/>
    <tableColumn id="35" xr3:uid="{00000000-0010-0000-0000-000023000000}" name="APORTACIONES (ejercido)" dataDxfId="20"/>
    <tableColumn id="36" xr3:uid="{00000000-0010-0000-0000-000024000000}" name="RECURSOS FEDERALES CONVENIDOS         (ejercido)" dataDxfId="19"/>
    <tableColumn id="37" xr3:uid="{00000000-0010-0000-0000-000025000000}" name="RECURSOS ESTATALES (ejercido)" dataDxfId="18"/>
    <tableColumn id="38" xr3:uid="{00000000-0010-0000-0000-000026000000}" name="MONTO TOTAL         (pagado)" dataDxfId="17">
      <calculatedColumnFormula>SUM(AU8:AY8)</calculatedColumnFormula>
    </tableColumn>
    <tableColumn id="39" xr3:uid="{00000000-0010-0000-0000-000027000000}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3" displayName="Tabla3" ref="AV7:BF16" totalsRowShown="0" headerRowDxfId="15" dataDxfId="13" headerRowBorderDxfId="14" tableBorderDxfId="12" totalsRowBorderDxfId="11" headerRowCellStyle="Millares 10 10">
  <autoFilter ref="AV7:BF16" xr:uid="{00000000-0009-0000-0100-000002000000}"/>
  <tableColumns count="11">
    <tableColumn id="1" xr3:uid="{00000000-0010-0000-0100-000001000000}" name="PARTICIPACIONES (pagado)" dataDxfId="10"/>
    <tableColumn id="2" xr3:uid="{00000000-0010-0000-0100-000002000000}" name="APORTACIONES (pagado)" dataDxfId="9"/>
    <tableColumn id="3" xr3:uid="{00000000-0010-0000-0100-000003000000}" name="RECURSOS FEDERALES CONVENIDOS (pagado)" dataDxfId="8"/>
    <tableColumn id="4" xr3:uid="{00000000-0010-0000-0100-000004000000}" name="RECURSOS ESTATALES (pagado)" dataDxfId="7"/>
    <tableColumn id="11" xr3:uid="{00000000-0010-0000-0100-00000B000000}" name="NÚMERO Y FECHA DE ACTA DEL AYUNTAMIENTO          (por ejercer)" dataDxfId="6"/>
    <tableColumn id="5" xr3:uid="{00000000-0010-0000-0100-000005000000}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xr3:uid="{00000000-0010-0000-0100-000006000000}" name="INGRESOS DE FUENTE LOCAL                          (por ejercer)" dataDxfId="4">
      <calculatedColumnFormula>SUM(AY2:AY7)</calculatedColumnFormula>
    </tableColumn>
    <tableColumn id="7" xr3:uid="{00000000-0010-0000-0100-000007000000}" name="PARTICIPACIONES          (por ejercer)" dataDxfId="3"/>
    <tableColumn id="8" xr3:uid="{00000000-0010-0000-0100-000008000000}" name="APORTACIONES           (por ejercer)" dataDxfId="2"/>
    <tableColumn id="9" xr3:uid="{00000000-0010-0000-0100-000009000000}" name="RECURSOS FEDERALES CONVENIDOS              (por ejercer)" dataDxfId="1"/>
    <tableColumn id="10" xr3:uid="{00000000-0010-0000-0100-00000A000000}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27"/>
  <sheetViews>
    <sheetView tabSelected="1" view="pageBreakPreview" zoomScale="30" zoomScaleNormal="112" zoomScaleSheetLayoutView="30" workbookViewId="0">
      <selection activeCell="AQ31" sqref="AQ31"/>
    </sheetView>
  </sheetViews>
  <sheetFormatPr baseColWidth="10" defaultColWidth="12" defaultRowHeight="16.5" x14ac:dyDescent="0.3"/>
  <cols>
    <col min="1" max="1" width="41.1640625" style="2" customWidth="1"/>
    <col min="2" max="2" width="12.1640625" style="2" customWidth="1"/>
    <col min="3" max="3" width="10.1640625" style="2" customWidth="1"/>
    <col min="4" max="4" width="17.33203125" style="2" customWidth="1"/>
    <col min="5" max="5" width="12.83203125" style="2" customWidth="1"/>
    <col min="6" max="6" width="10.1640625" style="2" customWidth="1"/>
    <col min="7" max="7" width="16.5" style="2" customWidth="1"/>
    <col min="8" max="8" width="8.5" style="2" customWidth="1"/>
    <col min="9" max="9" width="26.5" style="2" customWidth="1"/>
    <col min="10" max="10" width="6.5" style="2" customWidth="1"/>
    <col min="11" max="11" width="6.83203125" style="2" customWidth="1"/>
    <col min="12" max="12" width="7.33203125" style="2" customWidth="1"/>
    <col min="13" max="13" width="8.5" style="2" customWidth="1"/>
    <col min="14" max="14" width="13.5" style="2" customWidth="1"/>
    <col min="15" max="15" width="22.5" style="2" customWidth="1"/>
    <col min="16" max="16" width="9.6640625" style="2" customWidth="1"/>
    <col min="17" max="17" width="10.1640625" style="2" customWidth="1"/>
    <col min="18" max="18" width="8" style="2" customWidth="1"/>
    <col min="19" max="19" width="8.6640625" style="2" customWidth="1"/>
    <col min="20" max="20" width="8.83203125" style="2" customWidth="1"/>
    <col min="21" max="21" width="8.1640625" style="2" customWidth="1"/>
    <col min="22" max="22" width="19.6640625" style="2" customWidth="1"/>
    <col min="23" max="24" width="9.1640625" style="2" customWidth="1"/>
    <col min="25" max="25" width="8.6640625" style="2" customWidth="1"/>
    <col min="26" max="26" width="5.1640625" style="2" customWidth="1"/>
    <col min="27" max="27" width="5.83203125" style="2" customWidth="1"/>
    <col min="28" max="28" width="21.33203125" style="2" customWidth="1"/>
    <col min="29" max="29" width="8.33203125" style="2" customWidth="1"/>
    <col min="30" max="30" width="10.1640625" style="2" customWidth="1"/>
    <col min="31" max="31" width="8.33203125" style="2" customWidth="1"/>
    <col min="32" max="32" width="9" style="2" customWidth="1"/>
    <col min="33" max="33" width="6.83203125" style="2" customWidth="1"/>
    <col min="34" max="34" width="18.83203125" style="2" customWidth="1"/>
    <col min="35" max="35" width="9" style="2" customWidth="1"/>
    <col min="36" max="36" width="8.5" style="2" customWidth="1"/>
    <col min="37" max="37" width="9" style="2" customWidth="1"/>
    <col min="38" max="38" width="8.33203125" style="2" customWidth="1"/>
    <col min="39" max="39" width="7.83203125" style="2" customWidth="1"/>
    <col min="40" max="40" width="17.33203125" style="2" customWidth="1"/>
    <col min="41" max="41" width="6.6640625" style="2" customWidth="1"/>
    <col min="42" max="42" width="6.33203125" style="2" customWidth="1"/>
    <col min="43" max="43" width="8.6640625" style="2" customWidth="1"/>
    <col min="44" max="44" width="6.6640625" style="2" customWidth="1"/>
    <col min="45" max="45" width="7.33203125" style="2" customWidth="1"/>
    <col min="46" max="46" width="19.33203125" style="2" customWidth="1"/>
    <col min="47" max="47" width="7.5" style="2" customWidth="1"/>
    <col min="48" max="48" width="8.33203125" style="2" customWidth="1"/>
    <col min="49" max="49" width="6.33203125" style="2" customWidth="1"/>
    <col min="50" max="50" width="7.83203125" style="2" customWidth="1"/>
    <col min="51" max="51" width="6" style="2" customWidth="1"/>
    <col min="52" max="52" width="5.83203125" style="2" customWidth="1"/>
    <col min="53" max="53" width="22" style="2" customWidth="1"/>
    <col min="54" max="54" width="6" style="2" customWidth="1"/>
    <col min="55" max="55" width="7.5" style="2" customWidth="1"/>
    <col min="56" max="56" width="7.1640625" style="2" customWidth="1"/>
    <col min="57" max="57" width="7.5" style="2" customWidth="1"/>
    <col min="58" max="58" width="6" style="2" customWidth="1"/>
    <col min="59" max="16384" width="12" style="2"/>
  </cols>
  <sheetData>
    <row r="1" spans="1:61" ht="22.5" customHeight="1" x14ac:dyDescent="0.3">
      <c r="A1" s="3" t="s">
        <v>100</v>
      </c>
      <c r="B1" s="4"/>
      <c r="C1" s="4"/>
      <c r="I1" s="3"/>
      <c r="J1" s="4"/>
      <c r="K1" s="4"/>
      <c r="O1" s="3"/>
      <c r="P1" s="4"/>
      <c r="Q1" s="4"/>
      <c r="V1" s="3"/>
      <c r="W1" s="4"/>
      <c r="X1" s="4"/>
      <c r="AC1" s="3"/>
      <c r="AD1" s="4"/>
      <c r="AE1" s="4"/>
      <c r="AI1" s="3"/>
      <c r="AJ1" s="4"/>
      <c r="AK1" s="4"/>
      <c r="AO1" s="3"/>
      <c r="AP1" s="4"/>
      <c r="AQ1" s="4"/>
      <c r="AU1" s="3"/>
      <c r="AV1" s="4"/>
      <c r="AW1" s="4"/>
      <c r="BA1" s="3"/>
      <c r="BB1" s="4"/>
      <c r="BC1" s="4"/>
    </row>
    <row r="2" spans="1:61" x14ac:dyDescent="0.3">
      <c r="A2" s="5" t="s">
        <v>105</v>
      </c>
      <c r="B2" s="6"/>
      <c r="H2" s="5"/>
      <c r="I2" s="6"/>
      <c r="N2" s="5"/>
      <c r="O2" s="6"/>
      <c r="U2" s="5"/>
      <c r="V2" s="6"/>
      <c r="AB2" s="5"/>
      <c r="AC2" s="6"/>
      <c r="AH2" s="5"/>
      <c r="AI2" s="6"/>
      <c r="AN2" s="5"/>
      <c r="AO2" s="6"/>
      <c r="AT2" s="5"/>
      <c r="AU2" s="6"/>
      <c r="AZ2" s="5"/>
      <c r="BA2" s="6"/>
    </row>
    <row r="4" spans="1:61" x14ac:dyDescent="0.3">
      <c r="A4" s="26" t="s">
        <v>126</v>
      </c>
      <c r="B4" s="8"/>
      <c r="C4" s="8"/>
      <c r="H4" s="7"/>
      <c r="I4" s="8"/>
      <c r="J4" s="8"/>
      <c r="N4" s="7"/>
      <c r="O4" s="8"/>
      <c r="P4" s="8"/>
      <c r="U4" s="7"/>
      <c r="V4" s="8"/>
      <c r="W4" s="8"/>
      <c r="AB4" s="7"/>
      <c r="AC4" s="8"/>
      <c r="AD4" s="8"/>
      <c r="AH4" s="7"/>
      <c r="AI4" s="8"/>
      <c r="AJ4" s="8"/>
      <c r="AN4" s="7"/>
      <c r="AO4" s="8"/>
      <c r="AP4" s="8"/>
      <c r="AT4" s="7"/>
      <c r="AU4" s="8"/>
      <c r="AV4" s="8"/>
      <c r="AZ4" s="7"/>
      <c r="BA4" s="8"/>
      <c r="BB4" s="8"/>
    </row>
    <row r="5" spans="1:61" ht="12" customHeight="1" x14ac:dyDescent="0.3">
      <c r="A5" s="7"/>
      <c r="B5" s="8"/>
      <c r="C5" s="8"/>
      <c r="H5" s="7"/>
      <c r="I5" s="8"/>
      <c r="J5" s="8"/>
      <c r="N5" s="7"/>
      <c r="O5" s="8"/>
      <c r="P5" s="8"/>
      <c r="U5" s="7"/>
      <c r="V5" s="8"/>
      <c r="W5" s="8"/>
      <c r="AB5" s="7"/>
      <c r="AC5" s="8"/>
      <c r="AD5" s="8"/>
      <c r="AH5" s="7"/>
      <c r="AI5" s="8"/>
      <c r="AJ5" s="8"/>
      <c r="AN5" s="7"/>
      <c r="AO5" s="8"/>
      <c r="AP5" s="8"/>
      <c r="AT5" s="7"/>
      <c r="AU5" s="8"/>
      <c r="AV5" s="8"/>
      <c r="AZ5" s="7"/>
      <c r="BA5" s="8"/>
      <c r="BB5" s="8"/>
    </row>
    <row r="6" spans="1:61" ht="47.25" customHeight="1" x14ac:dyDescent="0.3">
      <c r="A6" s="50" t="s">
        <v>0</v>
      </c>
      <c r="B6" s="50"/>
      <c r="C6" s="50"/>
      <c r="D6" s="50"/>
      <c r="E6" s="50"/>
      <c r="F6" s="50" t="s">
        <v>1</v>
      </c>
      <c r="G6" s="50"/>
      <c r="H6" s="51" t="s">
        <v>2</v>
      </c>
      <c r="I6" s="51"/>
      <c r="J6" s="50" t="s">
        <v>3</v>
      </c>
      <c r="K6" s="50"/>
      <c r="L6" s="50"/>
      <c r="M6" s="50"/>
      <c r="N6" s="49" t="s">
        <v>4</v>
      </c>
      <c r="O6" s="49"/>
      <c r="P6" s="49"/>
      <c r="Q6" s="49"/>
      <c r="R6" s="49"/>
      <c r="S6" s="49"/>
      <c r="T6" s="49"/>
      <c r="U6" s="49" t="s">
        <v>5</v>
      </c>
      <c r="V6" s="49"/>
      <c r="W6" s="49"/>
      <c r="X6" s="49"/>
      <c r="Y6" s="49"/>
      <c r="Z6" s="49"/>
      <c r="AA6" s="49"/>
      <c r="AB6" s="49" t="s">
        <v>6</v>
      </c>
      <c r="AC6" s="49"/>
      <c r="AD6" s="49"/>
      <c r="AE6" s="49"/>
      <c r="AF6" s="49"/>
      <c r="AG6" s="49"/>
      <c r="AH6" s="49" t="s">
        <v>7</v>
      </c>
      <c r="AI6" s="49"/>
      <c r="AJ6" s="49"/>
      <c r="AK6" s="49"/>
      <c r="AL6" s="49"/>
      <c r="AM6" s="49"/>
      <c r="AN6" s="49" t="s">
        <v>8</v>
      </c>
      <c r="AO6" s="49"/>
      <c r="AP6" s="49"/>
      <c r="AQ6" s="49"/>
      <c r="AR6" s="49"/>
      <c r="AS6" s="49"/>
      <c r="AT6" s="49" t="s">
        <v>9</v>
      </c>
      <c r="AU6" s="49"/>
      <c r="AV6" s="49"/>
      <c r="AW6" s="49"/>
      <c r="AX6" s="49"/>
      <c r="AY6" s="49"/>
      <c r="AZ6" s="49" t="s">
        <v>10</v>
      </c>
      <c r="BA6" s="49"/>
      <c r="BB6" s="49"/>
      <c r="BC6" s="49"/>
      <c r="BD6" s="49"/>
      <c r="BE6" s="49"/>
      <c r="BF6" s="49"/>
    </row>
    <row r="7" spans="1:61" ht="65.25" customHeight="1" x14ac:dyDescent="0.3">
      <c r="A7" s="9" t="s">
        <v>11</v>
      </c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1" t="s">
        <v>18</v>
      </c>
      <c r="I7" s="11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2" t="s">
        <v>24</v>
      </c>
      <c r="O7" s="13" t="s">
        <v>25</v>
      </c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2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36</v>
      </c>
      <c r="AA7" s="13" t="s">
        <v>37</v>
      </c>
      <c r="AB7" s="13" t="s">
        <v>38</v>
      </c>
      <c r="AC7" s="13" t="s">
        <v>39</v>
      </c>
      <c r="AD7" s="13" t="s">
        <v>40</v>
      </c>
      <c r="AE7" s="13" t="s">
        <v>41</v>
      </c>
      <c r="AF7" s="13" t="s">
        <v>42</v>
      </c>
      <c r="AG7" s="13" t="s">
        <v>43</v>
      </c>
      <c r="AH7" s="13" t="s">
        <v>44</v>
      </c>
      <c r="AI7" s="13" t="s">
        <v>45</v>
      </c>
      <c r="AJ7" s="13" t="s">
        <v>46</v>
      </c>
      <c r="AK7" s="13" t="s">
        <v>47</v>
      </c>
      <c r="AL7" s="13" t="s">
        <v>48</v>
      </c>
      <c r="AM7" s="13" t="s">
        <v>49</v>
      </c>
      <c r="AN7" s="13" t="s">
        <v>50</v>
      </c>
      <c r="AO7" s="13" t="s">
        <v>51</v>
      </c>
      <c r="AP7" s="13" t="s">
        <v>52</v>
      </c>
      <c r="AQ7" s="13" t="s">
        <v>53</v>
      </c>
      <c r="AR7" s="13" t="s">
        <v>54</v>
      </c>
      <c r="AS7" s="13" t="s">
        <v>55</v>
      </c>
      <c r="AT7" s="13" t="s">
        <v>56</v>
      </c>
      <c r="AU7" s="13" t="s">
        <v>57</v>
      </c>
      <c r="AV7" s="14" t="s">
        <v>58</v>
      </c>
      <c r="AW7" s="14" t="s">
        <v>59</v>
      </c>
      <c r="AX7" s="14" t="s">
        <v>60</v>
      </c>
      <c r="AY7" s="14" t="s">
        <v>61</v>
      </c>
      <c r="AZ7" s="15" t="s">
        <v>62</v>
      </c>
      <c r="BA7" s="14" t="s">
        <v>63</v>
      </c>
      <c r="BB7" s="14" t="s">
        <v>64</v>
      </c>
      <c r="BC7" s="14" t="s">
        <v>65</v>
      </c>
      <c r="BD7" s="14" t="s">
        <v>66</v>
      </c>
      <c r="BE7" s="14" t="s">
        <v>67</v>
      </c>
      <c r="BF7" s="14" t="s">
        <v>68</v>
      </c>
    </row>
    <row r="8" spans="1:61" ht="15" customHeight="1" x14ac:dyDescent="0.3">
      <c r="A8" s="16"/>
      <c r="B8" s="12"/>
      <c r="C8" s="41"/>
      <c r="D8" s="38" t="s">
        <v>103</v>
      </c>
      <c r="E8" s="38" t="s">
        <v>104</v>
      </c>
      <c r="F8" s="12"/>
      <c r="G8" s="16"/>
      <c r="H8" s="16"/>
      <c r="I8" s="16"/>
      <c r="J8" s="12"/>
      <c r="K8" s="17"/>
      <c r="L8" s="12"/>
      <c r="M8" s="17"/>
      <c r="N8" s="17"/>
      <c r="O8" s="18"/>
      <c r="P8" s="18"/>
      <c r="Q8" s="18"/>
      <c r="R8" s="18"/>
      <c r="S8" s="18"/>
      <c r="T8" s="18"/>
      <c r="U8" s="17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9" spans="1:61" ht="104.25" customHeight="1" x14ac:dyDescent="0.3">
      <c r="A9" s="42" t="s">
        <v>113</v>
      </c>
      <c r="B9" s="12" t="s">
        <v>106</v>
      </c>
      <c r="C9" s="40" t="s">
        <v>106</v>
      </c>
      <c r="D9" s="12" t="s">
        <v>107</v>
      </c>
      <c r="E9" s="12" t="s">
        <v>108</v>
      </c>
      <c r="F9" s="44" t="s">
        <v>117</v>
      </c>
      <c r="G9" s="16" t="s">
        <v>112</v>
      </c>
      <c r="H9" s="16"/>
      <c r="I9" s="59" t="s">
        <v>109</v>
      </c>
      <c r="J9" s="12"/>
      <c r="K9" s="17"/>
      <c r="L9" s="12"/>
      <c r="M9" s="17"/>
      <c r="N9" s="17"/>
      <c r="O9" s="46">
        <v>873466.45</v>
      </c>
      <c r="P9" s="18"/>
      <c r="Q9" s="18"/>
      <c r="R9" s="18"/>
      <c r="S9" s="18"/>
      <c r="T9" s="18"/>
      <c r="U9" s="18"/>
      <c r="V9" s="48">
        <f>Tabla2[[#This Row],[MONTO TOTAL (aprobado) ]]</f>
        <v>873466.45</v>
      </c>
      <c r="W9" s="18"/>
      <c r="X9" s="18"/>
      <c r="Y9" s="18"/>
      <c r="Z9" s="18"/>
      <c r="AA9" s="18"/>
      <c r="AB9" s="47">
        <f>Tabla2[[#This Row],[MONTO TOTAL     (modificado)]]</f>
        <v>873466.45</v>
      </c>
      <c r="AC9" s="18"/>
      <c r="AD9" s="18"/>
      <c r="AE9" s="18"/>
      <c r="AF9" s="18"/>
      <c r="AG9" s="18"/>
      <c r="AH9" s="39">
        <f>Tabla2[[#This Row],[MONTO TOTAL (comprometido)]]</f>
        <v>873466.45</v>
      </c>
      <c r="AI9" s="18"/>
      <c r="AJ9" s="18"/>
      <c r="AK9" s="18"/>
      <c r="AL9" s="18"/>
      <c r="AM9" s="18"/>
      <c r="AN9" s="39">
        <f>Tabla2[[#This Row],[MONTO TOTAL      (devengado)]]</f>
        <v>873466.45</v>
      </c>
      <c r="AO9" s="18"/>
      <c r="AP9" s="18"/>
      <c r="AQ9" s="18"/>
      <c r="AR9" s="18"/>
      <c r="AS9" s="18"/>
      <c r="AT9" s="39">
        <f>Tabla2[[#This Row],[MONTO TOTAL        (ejercido)]]</f>
        <v>873466.45</v>
      </c>
      <c r="AU9" s="18"/>
      <c r="AV9" s="18"/>
      <c r="AW9" s="18"/>
      <c r="AX9" s="18"/>
      <c r="AY9" s="18"/>
      <c r="AZ9" s="18"/>
      <c r="BA9" s="39">
        <f>Tabla2[[#This Row],[MONTO TOTAL         (pagado)]]</f>
        <v>873466.45</v>
      </c>
      <c r="BB9" s="18"/>
      <c r="BC9" s="18"/>
      <c r="BD9" s="18"/>
      <c r="BE9" s="18"/>
      <c r="BF9" s="18"/>
    </row>
    <row r="10" spans="1:61" ht="91.5" customHeight="1" x14ac:dyDescent="0.3">
      <c r="A10" s="42" t="s">
        <v>114</v>
      </c>
      <c r="B10" s="12" t="s">
        <v>106</v>
      </c>
      <c r="C10" s="12" t="s">
        <v>106</v>
      </c>
      <c r="D10" s="12" t="s">
        <v>107</v>
      </c>
      <c r="E10" s="12" t="s">
        <v>108</v>
      </c>
      <c r="F10" s="44" t="s">
        <v>110</v>
      </c>
      <c r="G10" s="16" t="s">
        <v>111</v>
      </c>
      <c r="H10" s="16"/>
      <c r="I10" s="59" t="s">
        <v>109</v>
      </c>
      <c r="J10" s="12"/>
      <c r="K10" s="17"/>
      <c r="L10" s="12"/>
      <c r="M10" s="17"/>
      <c r="N10" s="17"/>
      <c r="O10" s="46">
        <v>1740650.93</v>
      </c>
      <c r="P10" s="18"/>
      <c r="Q10" s="18"/>
      <c r="R10" s="18"/>
      <c r="S10" s="18"/>
      <c r="T10" s="18"/>
      <c r="U10" s="18"/>
      <c r="V10" s="48">
        <f>Tabla2[[#This Row],[MONTO TOTAL (aprobado) ]]</f>
        <v>1740650.93</v>
      </c>
      <c r="W10" s="18"/>
      <c r="X10" s="18"/>
      <c r="Y10" s="18"/>
      <c r="Z10" s="18"/>
      <c r="AA10" s="18"/>
      <c r="AB10" s="47">
        <f>Tabla2[[#This Row],[MONTO TOTAL     (modificado)]]</f>
        <v>1740650.93</v>
      </c>
      <c r="AC10" s="18"/>
      <c r="AD10" s="18"/>
      <c r="AE10" s="18"/>
      <c r="AF10" s="18"/>
      <c r="AG10" s="18"/>
      <c r="AH10" s="39">
        <f>Tabla2[[#This Row],[MONTO TOTAL (comprometido)]]</f>
        <v>1740650.93</v>
      </c>
      <c r="AI10" s="18"/>
      <c r="AJ10" s="18"/>
      <c r="AK10" s="18"/>
      <c r="AL10" s="18"/>
      <c r="AM10" s="18"/>
      <c r="AN10" s="39">
        <f>Tabla2[[#This Row],[MONTO TOTAL      (devengado)]]</f>
        <v>1740650.93</v>
      </c>
      <c r="AO10" s="18"/>
      <c r="AP10" s="18"/>
      <c r="AQ10" s="18"/>
      <c r="AR10" s="18"/>
      <c r="AS10" s="18"/>
      <c r="AT10" s="39">
        <f>Tabla2[[#This Row],[MONTO TOTAL        (ejercido)]]</f>
        <v>1740650.93</v>
      </c>
      <c r="AU10" s="18"/>
      <c r="AV10" s="18"/>
      <c r="AW10" s="18"/>
      <c r="AX10" s="18"/>
      <c r="AY10" s="18"/>
      <c r="AZ10" s="18"/>
      <c r="BA10" s="39">
        <f>Tabla2[[#This Row],[MONTO TOTAL         (pagado)]]</f>
        <v>1740650.93</v>
      </c>
      <c r="BB10" s="18"/>
      <c r="BC10" s="18"/>
      <c r="BD10" s="18"/>
      <c r="BE10" s="18"/>
      <c r="BF10" s="18"/>
    </row>
    <row r="11" spans="1:61" ht="111" customHeight="1" x14ac:dyDescent="0.3">
      <c r="A11" s="43" t="s">
        <v>115</v>
      </c>
      <c r="B11" s="12" t="s">
        <v>106</v>
      </c>
      <c r="C11" s="12" t="s">
        <v>106</v>
      </c>
      <c r="D11" s="12" t="s">
        <v>107</v>
      </c>
      <c r="E11" s="12" t="s">
        <v>108</v>
      </c>
      <c r="F11" s="44" t="s">
        <v>118</v>
      </c>
      <c r="G11" s="16" t="s">
        <v>120</v>
      </c>
      <c r="H11" s="16"/>
      <c r="I11" s="59" t="s">
        <v>109</v>
      </c>
      <c r="J11" s="12"/>
      <c r="K11" s="17"/>
      <c r="L11" s="12"/>
      <c r="M11" s="17"/>
      <c r="N11" s="17"/>
      <c r="O11" s="46">
        <v>911253.2</v>
      </c>
      <c r="P11" s="18"/>
      <c r="Q11" s="18"/>
      <c r="R11" s="18"/>
      <c r="S11" s="18"/>
      <c r="T11" s="18"/>
      <c r="U11" s="18"/>
      <c r="V11" s="48">
        <f>Tabla2[[#This Row],[MONTO TOTAL (aprobado) ]]</f>
        <v>911253.2</v>
      </c>
      <c r="W11" s="18"/>
      <c r="X11" s="18"/>
      <c r="Y11" s="18"/>
      <c r="Z11" s="18"/>
      <c r="AA11" s="18"/>
      <c r="AB11" s="47">
        <f>Tabla2[[#This Row],[MONTO TOTAL     (modificado)]]</f>
        <v>911253.2</v>
      </c>
      <c r="AC11" s="18"/>
      <c r="AD11" s="18"/>
      <c r="AE11" s="18"/>
      <c r="AF11" s="18"/>
      <c r="AG11" s="18"/>
      <c r="AH11" s="39">
        <f>Tabla2[[#This Row],[MONTO TOTAL (comprometido)]]</f>
        <v>911253.2</v>
      </c>
      <c r="AI11" s="18"/>
      <c r="AJ11" s="18"/>
      <c r="AK11" s="18"/>
      <c r="AL11" s="18"/>
      <c r="AM11" s="18"/>
      <c r="AN11" s="39">
        <f>Tabla2[[#This Row],[MONTO TOTAL      (devengado)]]</f>
        <v>911253.2</v>
      </c>
      <c r="AO11" s="18"/>
      <c r="AP11" s="18"/>
      <c r="AQ11" s="18"/>
      <c r="AR11" s="18"/>
      <c r="AS11" s="18"/>
      <c r="AT11" s="39">
        <f>Tabla2[[#This Row],[MONTO TOTAL        (ejercido)]]</f>
        <v>911253.2</v>
      </c>
      <c r="AU11" s="18"/>
      <c r="AV11" s="18"/>
      <c r="AW11" s="18"/>
      <c r="AX11" s="18"/>
      <c r="AY11" s="18"/>
      <c r="AZ11" s="18"/>
      <c r="BA11" s="39">
        <f>Tabla2[[#This Row],[MONTO TOTAL         (pagado)]]</f>
        <v>911253.2</v>
      </c>
      <c r="BB11" s="18"/>
      <c r="BC11" s="18"/>
      <c r="BD11" s="18"/>
      <c r="BE11" s="18"/>
      <c r="BF11" s="18"/>
    </row>
    <row r="12" spans="1:61" ht="89.25" customHeight="1" x14ac:dyDescent="0.3">
      <c r="A12" s="42" t="s">
        <v>116</v>
      </c>
      <c r="B12" s="12" t="s">
        <v>106</v>
      </c>
      <c r="C12" s="12" t="s">
        <v>106</v>
      </c>
      <c r="D12" s="12" t="s">
        <v>107</v>
      </c>
      <c r="E12" s="12" t="s">
        <v>108</v>
      </c>
      <c r="F12" s="44" t="s">
        <v>119</v>
      </c>
      <c r="G12" s="16" t="s">
        <v>121</v>
      </c>
      <c r="H12" s="16"/>
      <c r="I12" s="59" t="s">
        <v>109</v>
      </c>
      <c r="J12" s="12"/>
      <c r="K12" s="17"/>
      <c r="L12" s="12"/>
      <c r="M12" s="17"/>
      <c r="N12" s="17"/>
      <c r="O12" s="46">
        <v>1504860.69</v>
      </c>
      <c r="P12" s="18"/>
      <c r="Q12" s="18"/>
      <c r="R12" s="18"/>
      <c r="S12" s="18"/>
      <c r="T12" s="18"/>
      <c r="U12" s="18"/>
      <c r="V12" s="48">
        <f>Tabla2[[#This Row],[MONTO TOTAL (aprobado) ]]</f>
        <v>1504860.69</v>
      </c>
      <c r="W12" s="18"/>
      <c r="X12" s="18"/>
      <c r="Y12" s="18"/>
      <c r="Z12" s="18"/>
      <c r="AA12" s="18"/>
      <c r="AB12" s="47">
        <f>Tabla2[[#This Row],[MONTO TOTAL     (modificado)]]</f>
        <v>1504860.69</v>
      </c>
      <c r="AC12" s="18"/>
      <c r="AD12" s="18"/>
      <c r="AE12" s="18"/>
      <c r="AF12" s="18"/>
      <c r="AG12" s="18"/>
      <c r="AH12" s="39">
        <f>Tabla2[[#This Row],[MONTO TOTAL (comprometido)]]</f>
        <v>1504860.69</v>
      </c>
      <c r="AI12" s="18"/>
      <c r="AJ12" s="18"/>
      <c r="AK12" s="18"/>
      <c r="AL12" s="18"/>
      <c r="AM12" s="18"/>
      <c r="AN12" s="39">
        <f>Tabla2[[#This Row],[MONTO TOTAL      (devengado)]]</f>
        <v>1504860.69</v>
      </c>
      <c r="AO12" s="18"/>
      <c r="AP12" s="18"/>
      <c r="AQ12" s="18"/>
      <c r="AR12" s="18"/>
      <c r="AS12" s="18"/>
      <c r="AT12" s="39">
        <f>Tabla2[[#This Row],[MONTO TOTAL        (ejercido)]]</f>
        <v>1504860.69</v>
      </c>
      <c r="AU12" s="18"/>
      <c r="AV12" s="18"/>
      <c r="AW12" s="18"/>
      <c r="AX12" s="18"/>
      <c r="AY12" s="18"/>
      <c r="AZ12" s="18"/>
      <c r="BA12" s="39">
        <f>Tabla2[[#This Row],[MONTO TOTAL         (pagado)]]</f>
        <v>1504860.69</v>
      </c>
      <c r="BB12" s="18"/>
      <c r="BC12" s="18"/>
      <c r="BD12" s="18"/>
      <c r="BE12" s="18"/>
      <c r="BF12" s="18"/>
    </row>
    <row r="13" spans="1:61" ht="61.5" customHeight="1" x14ac:dyDescent="0.3">
      <c r="A13" s="57" t="s">
        <v>122</v>
      </c>
      <c r="B13" s="12" t="s">
        <v>106</v>
      </c>
      <c r="C13" s="12" t="s">
        <v>106</v>
      </c>
      <c r="D13" s="12" t="s">
        <v>107</v>
      </c>
      <c r="E13" s="12" t="s">
        <v>108</v>
      </c>
      <c r="F13" s="45" t="s">
        <v>124</v>
      </c>
      <c r="G13" s="16" t="s">
        <v>123</v>
      </c>
      <c r="H13" s="16"/>
      <c r="I13" s="42" t="s">
        <v>125</v>
      </c>
      <c r="J13" s="12"/>
      <c r="K13" s="17"/>
      <c r="L13" s="12"/>
      <c r="M13" s="17"/>
      <c r="N13" s="17"/>
      <c r="O13" s="58">
        <v>1620500.78</v>
      </c>
      <c r="P13" s="18"/>
      <c r="Q13" s="18"/>
      <c r="R13" s="18"/>
      <c r="S13" s="18"/>
      <c r="T13" s="18"/>
      <c r="U13" s="18"/>
      <c r="V13" s="48">
        <f>Tabla2[[#This Row],[MONTO TOTAL (aprobado) ]]</f>
        <v>1620500.78</v>
      </c>
      <c r="W13" s="18"/>
      <c r="X13" s="18"/>
      <c r="Y13" s="18"/>
      <c r="Z13" s="18"/>
      <c r="AA13" s="18"/>
      <c r="AB13" s="47">
        <f>Tabla2[[#This Row],[MONTO TOTAL     (modificado)]]</f>
        <v>1620500.78</v>
      </c>
      <c r="AC13" s="18"/>
      <c r="AD13" s="18"/>
      <c r="AE13" s="18"/>
      <c r="AF13" s="18"/>
      <c r="AG13" s="18"/>
      <c r="AH13" s="39">
        <f>Tabla2[[#This Row],[MONTO TOTAL (comprometido)]]</f>
        <v>1620500.78</v>
      </c>
      <c r="AI13" s="18"/>
      <c r="AJ13" s="18"/>
      <c r="AK13" s="18"/>
      <c r="AL13" s="18"/>
      <c r="AM13" s="18"/>
      <c r="AN13" s="39">
        <f>Tabla2[[#This Row],[MONTO TOTAL      (devengado)]]</f>
        <v>1620500.78</v>
      </c>
      <c r="AO13" s="18"/>
      <c r="AP13" s="18"/>
      <c r="AQ13" s="18"/>
      <c r="AR13" s="18"/>
      <c r="AS13" s="18"/>
      <c r="AT13" s="39">
        <f>Tabla2[[#This Row],[MONTO TOTAL        (ejercido)]]</f>
        <v>1620500.78</v>
      </c>
      <c r="AU13" s="18"/>
      <c r="AV13" s="18"/>
      <c r="AW13" s="18"/>
      <c r="AX13" s="18"/>
      <c r="AY13" s="18"/>
      <c r="AZ13" s="18"/>
      <c r="BA13" s="39">
        <f>Tabla2[[#This Row],[MONTO TOTAL         (pagado)]]</f>
        <v>1620500.78</v>
      </c>
      <c r="BB13" s="18"/>
      <c r="BC13" s="18"/>
      <c r="BD13" s="18"/>
      <c r="BE13" s="18"/>
      <c r="BF13" s="18"/>
    </row>
    <row r="14" spans="1:61" ht="27" customHeight="1" x14ac:dyDescent="0.3">
      <c r="A14" s="19"/>
      <c r="B14" s="12"/>
      <c r="C14" s="12"/>
      <c r="D14" s="12"/>
      <c r="E14" s="12"/>
      <c r="F14" s="12"/>
      <c r="G14" s="16"/>
      <c r="H14" s="16"/>
      <c r="I14" s="16"/>
      <c r="J14" s="12"/>
      <c r="K14" s="17"/>
      <c r="L14" s="12"/>
      <c r="M14" s="20"/>
      <c r="N14" s="20" t="s">
        <v>69</v>
      </c>
      <c r="O14" s="47">
        <f>SUM(O9:O13)</f>
        <v>6650732.0499999998</v>
      </c>
      <c r="P14" s="18"/>
      <c r="Q14" s="18"/>
      <c r="R14" s="18"/>
      <c r="S14" s="18"/>
      <c r="T14" s="18"/>
      <c r="U14" s="21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47">
        <f>SUM(BA9:BA13)</f>
        <v>6650732.0499999998</v>
      </c>
      <c r="BB14" s="18"/>
      <c r="BC14" s="18"/>
      <c r="BD14" s="18"/>
      <c r="BE14" s="18"/>
      <c r="BF14" s="18"/>
    </row>
    <row r="15" spans="1:61" ht="15" customHeight="1" x14ac:dyDescent="0.3">
      <c r="A15" s="7" t="s">
        <v>70</v>
      </c>
      <c r="B15" s="22" t="s">
        <v>102</v>
      </c>
      <c r="C15" s="22"/>
      <c r="D15" s="8"/>
      <c r="E15" s="8"/>
      <c r="F15" s="8"/>
      <c r="G15" s="8"/>
      <c r="H15" s="8"/>
      <c r="I15" s="8"/>
      <c r="J15" s="8"/>
      <c r="K15" s="8"/>
      <c r="L15" s="8"/>
      <c r="M15" s="8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AC15" s="23"/>
      <c r="AD15" s="23"/>
      <c r="AE15" s="23"/>
      <c r="AU15" s="54"/>
      <c r="AV15" s="55"/>
      <c r="AW15" s="55"/>
      <c r="AX15" s="55"/>
      <c r="AY15" s="55"/>
      <c r="AZ15" s="55"/>
      <c r="BA15" s="56"/>
      <c r="BB15" s="55"/>
      <c r="BC15" s="55"/>
      <c r="BD15" s="55"/>
      <c r="BE15" s="55"/>
      <c r="BF15" s="55"/>
    </row>
    <row r="16" spans="1:61" ht="3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24"/>
      <c r="L16" s="8"/>
      <c r="M16" s="8"/>
      <c r="N16" s="23"/>
      <c r="T16" s="23"/>
      <c r="Y16" s="23"/>
      <c r="AC16" s="23"/>
      <c r="AD16" s="25"/>
      <c r="AE16" s="25"/>
      <c r="AT16" s="53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</row>
    <row r="17" spans="1:61" ht="25.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24"/>
      <c r="L17" s="8"/>
      <c r="M17" s="8"/>
      <c r="N17" s="23"/>
      <c r="T17" s="23"/>
      <c r="Y17" s="23"/>
      <c r="Z17" s="23"/>
      <c r="AA17" s="23"/>
      <c r="AB17" s="23"/>
      <c r="AC17" s="23"/>
      <c r="AD17" s="25"/>
      <c r="AE17" s="25"/>
      <c r="AT17" s="53"/>
      <c r="AU17" s="53"/>
      <c r="AV17" s="23"/>
      <c r="AW17" s="23"/>
      <c r="AX17" s="53"/>
      <c r="AY17" s="54"/>
      <c r="AZ17" s="54"/>
      <c r="BA17" s="54"/>
      <c r="BB17" s="54"/>
      <c r="BC17" s="54"/>
      <c r="BD17" s="54"/>
      <c r="BE17" s="54"/>
      <c r="BF17" s="54"/>
      <c r="BG17" s="54"/>
    </row>
    <row r="18" spans="1:61" x14ac:dyDescent="0.3">
      <c r="A18" s="8"/>
      <c r="C18" s="24"/>
      <c r="D18" s="24"/>
      <c r="E18" s="24"/>
      <c r="G18" s="24"/>
      <c r="H18" s="24"/>
      <c r="I18" s="24"/>
      <c r="J18" s="24"/>
      <c r="K18" s="24"/>
      <c r="L18" s="8"/>
      <c r="M18" s="8"/>
      <c r="N18" s="23"/>
      <c r="T18" s="23"/>
      <c r="Y18" s="25"/>
      <c r="Z18" s="25"/>
      <c r="AA18" s="24"/>
      <c r="AB18" s="25"/>
      <c r="AC18" s="25"/>
      <c r="AD18" s="25"/>
      <c r="AE18" s="25"/>
      <c r="AT18" s="23"/>
      <c r="AU18" s="23"/>
      <c r="AV18" s="23"/>
      <c r="AW18" s="23"/>
      <c r="AX18" s="23"/>
    </row>
    <row r="19" spans="1:61" x14ac:dyDescent="0.3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</row>
    <row r="20" spans="1:61" x14ac:dyDescent="0.3">
      <c r="A20" s="26"/>
      <c r="BG20" s="26"/>
      <c r="BH20" s="26"/>
      <c r="BI20" s="26"/>
    </row>
    <row r="22" spans="1:61" ht="18.75" customHeight="1" x14ac:dyDescent="0.3"/>
    <row r="24" spans="1:61" x14ac:dyDescent="0.3">
      <c r="A24" s="4"/>
    </row>
    <row r="25" spans="1:61" x14ac:dyDescent="0.3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27"/>
    </row>
    <row r="26" spans="1:61" x14ac:dyDescent="0.3">
      <c r="A26" s="28"/>
      <c r="B26" s="29"/>
    </row>
    <row r="27" spans="1:61" x14ac:dyDescent="0.3">
      <c r="A27" s="30"/>
      <c r="B27" s="31"/>
    </row>
  </sheetData>
  <mergeCells count="11">
    <mergeCell ref="AZ6:BF6"/>
    <mergeCell ref="A6:E6"/>
    <mergeCell ref="F6:G6"/>
    <mergeCell ref="H6:I6"/>
    <mergeCell ref="J6:M6"/>
    <mergeCell ref="N6:T6"/>
    <mergeCell ref="U6:AA6"/>
    <mergeCell ref="AB6:AG6"/>
    <mergeCell ref="AH6:AM6"/>
    <mergeCell ref="AN6:AS6"/>
    <mergeCell ref="AT6:AY6"/>
  </mergeCells>
  <phoneticPr fontId="22" type="noConversion"/>
  <pageMargins left="0.9055118110236221" right="0.47244094488188981" top="0.74803149606299213" bottom="0.74803149606299213" header="0.31496062992125984" footer="0.31496062992125984"/>
  <pageSetup paperSize="5" scale="55" fitToWidth="0" orientation="landscape" r:id="rId1"/>
  <headerFooter>
    <oddFooter>&amp;R&amp;P/&amp;N</oddFooter>
  </headerFooter>
  <rowBreaks count="1" manualBreakCount="1">
    <brk id="15" max="16383" man="1"/>
  </rowBreaks>
  <colBreaks count="1" manualBreakCount="1">
    <brk id="25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9"/>
  <sheetViews>
    <sheetView zoomScaleNormal="100" workbookViewId="0">
      <selection activeCell="B35" sqref="B35"/>
    </sheetView>
  </sheetViews>
  <sheetFormatPr baseColWidth="10" defaultColWidth="9.33203125" defaultRowHeight="12.75" x14ac:dyDescent="0.2"/>
  <cols>
    <col min="1" max="1" width="7.5" style="1" customWidth="1"/>
    <col min="2" max="2" width="143" style="1" customWidth="1"/>
    <col min="3" max="16384" width="9.33203125" style="1"/>
  </cols>
  <sheetData>
    <row r="1" spans="1:2" ht="29.25" customHeight="1" x14ac:dyDescent="0.2">
      <c r="A1" s="52" t="s">
        <v>101</v>
      </c>
      <c r="B1" s="52"/>
    </row>
    <row r="2" spans="1:2" ht="9.75" customHeight="1" x14ac:dyDescent="0.2">
      <c r="A2" s="32" t="s">
        <v>71</v>
      </c>
      <c r="B2" s="33" t="s">
        <v>72</v>
      </c>
    </row>
    <row r="3" spans="1:2" ht="26.25" customHeight="1" x14ac:dyDescent="0.2">
      <c r="A3" s="34">
        <v>-1</v>
      </c>
      <c r="B3" s="35" t="s">
        <v>73</v>
      </c>
    </row>
    <row r="4" spans="1:2" ht="26.25" customHeight="1" x14ac:dyDescent="0.2">
      <c r="A4" s="34">
        <v>-2</v>
      </c>
      <c r="B4" s="35" t="s">
        <v>74</v>
      </c>
    </row>
    <row r="5" spans="1:2" ht="11.1" customHeight="1" x14ac:dyDescent="0.2">
      <c r="A5" s="34">
        <v>-3</v>
      </c>
      <c r="B5" s="35" t="s">
        <v>75</v>
      </c>
    </row>
    <row r="6" spans="1:2" ht="9.9499999999999993" customHeight="1" x14ac:dyDescent="0.2">
      <c r="A6" s="34">
        <v>-4</v>
      </c>
      <c r="B6" s="35" t="s">
        <v>76</v>
      </c>
    </row>
    <row r="7" spans="1:2" ht="11.1" customHeight="1" x14ac:dyDescent="0.2">
      <c r="A7" s="34">
        <v>-5</v>
      </c>
      <c r="B7" s="35" t="s">
        <v>77</v>
      </c>
    </row>
    <row r="8" spans="1:2" ht="11.25" customHeight="1" x14ac:dyDescent="0.2">
      <c r="A8" s="34">
        <v>-6</v>
      </c>
      <c r="B8" s="35" t="s">
        <v>78</v>
      </c>
    </row>
    <row r="9" spans="1:2" ht="11.25" customHeight="1" x14ac:dyDescent="0.2">
      <c r="A9" s="34">
        <v>-7</v>
      </c>
      <c r="B9" s="35" t="s">
        <v>94</v>
      </c>
    </row>
    <row r="10" spans="1:2" ht="11.25" customHeight="1" x14ac:dyDescent="0.2">
      <c r="A10" s="34">
        <v>-8</v>
      </c>
      <c r="B10" s="35" t="s">
        <v>79</v>
      </c>
    </row>
    <row r="11" spans="1:2" ht="11.25" customHeight="1" x14ac:dyDescent="0.2">
      <c r="A11" s="34">
        <v>-9</v>
      </c>
      <c r="B11" s="35" t="s">
        <v>95</v>
      </c>
    </row>
    <row r="12" spans="1:2" ht="11.25" customHeight="1" x14ac:dyDescent="0.2">
      <c r="A12" s="34">
        <v>-10</v>
      </c>
      <c r="B12" s="35" t="s">
        <v>80</v>
      </c>
    </row>
    <row r="13" spans="1:2" ht="12" customHeight="1" x14ac:dyDescent="0.2">
      <c r="A13" s="34">
        <v>-11</v>
      </c>
      <c r="B13" s="35" t="s">
        <v>81</v>
      </c>
    </row>
    <row r="14" spans="1:2" ht="12.75" customHeight="1" x14ac:dyDescent="0.2">
      <c r="A14" s="34">
        <v>-12</v>
      </c>
      <c r="B14" s="35" t="s">
        <v>82</v>
      </c>
    </row>
    <row r="15" spans="1:2" ht="12" customHeight="1" x14ac:dyDescent="0.2">
      <c r="A15" s="34">
        <v>-13</v>
      </c>
      <c r="B15" s="35" t="s">
        <v>83</v>
      </c>
    </row>
    <row r="16" spans="1:2" ht="12" customHeight="1" x14ac:dyDescent="0.2">
      <c r="A16" s="34">
        <v>-14</v>
      </c>
      <c r="B16" s="35" t="s">
        <v>96</v>
      </c>
    </row>
    <row r="17" spans="1:2" ht="12" customHeight="1" x14ac:dyDescent="0.2">
      <c r="A17" s="34">
        <v>-15</v>
      </c>
      <c r="B17" s="35" t="s">
        <v>84</v>
      </c>
    </row>
    <row r="18" spans="1:2" ht="15.75" customHeight="1" x14ac:dyDescent="0.2">
      <c r="A18" s="34">
        <v>-16</v>
      </c>
      <c r="B18" s="35" t="s">
        <v>85</v>
      </c>
    </row>
    <row r="19" spans="1:2" ht="26.25" customHeight="1" x14ac:dyDescent="0.2">
      <c r="A19" s="34">
        <v>-17</v>
      </c>
      <c r="B19" s="35" t="s">
        <v>86</v>
      </c>
    </row>
    <row r="20" spans="1:2" ht="37.5" customHeight="1" x14ac:dyDescent="0.2">
      <c r="A20" s="34">
        <v>-18</v>
      </c>
      <c r="B20" s="35" t="s">
        <v>97</v>
      </c>
    </row>
    <row r="21" spans="1:2" ht="24" customHeight="1" x14ac:dyDescent="0.2">
      <c r="A21" s="34">
        <v>-19</v>
      </c>
      <c r="B21" s="35" t="s">
        <v>87</v>
      </c>
    </row>
    <row r="22" spans="1:2" ht="26.25" customHeight="1" x14ac:dyDescent="0.2">
      <c r="A22" s="34">
        <v>-20</v>
      </c>
      <c r="B22" s="35" t="s">
        <v>88</v>
      </c>
    </row>
    <row r="23" spans="1:2" ht="24.75" customHeight="1" x14ac:dyDescent="0.2">
      <c r="A23" s="34">
        <v>-21</v>
      </c>
      <c r="B23" s="35" t="s">
        <v>89</v>
      </c>
    </row>
    <row r="24" spans="1:2" ht="23.25" customHeight="1" x14ac:dyDescent="0.2">
      <c r="A24" s="34">
        <v>-22</v>
      </c>
      <c r="B24" s="35" t="s">
        <v>90</v>
      </c>
    </row>
    <row r="25" spans="1:2" ht="12" customHeight="1" x14ac:dyDescent="0.2">
      <c r="A25" s="34">
        <v>-23</v>
      </c>
      <c r="B25" s="35" t="s">
        <v>91</v>
      </c>
    </row>
    <row r="26" spans="1:2" ht="11.25" customHeight="1" x14ac:dyDescent="0.2">
      <c r="A26" s="34">
        <v>-24</v>
      </c>
      <c r="B26" s="35" t="s">
        <v>98</v>
      </c>
    </row>
    <row r="27" spans="1:2" ht="12.75" customHeight="1" x14ac:dyDescent="0.2">
      <c r="A27" s="34">
        <v>-25</v>
      </c>
      <c r="B27" s="35" t="s">
        <v>99</v>
      </c>
    </row>
    <row r="28" spans="1:2" ht="11.25" customHeight="1" x14ac:dyDescent="0.2">
      <c r="A28" s="34">
        <v>-26</v>
      </c>
      <c r="B28" s="35" t="s">
        <v>92</v>
      </c>
    </row>
    <row r="29" spans="1:2" ht="12.95" customHeight="1" x14ac:dyDescent="0.2">
      <c r="A29" s="34">
        <v>-27</v>
      </c>
      <c r="B29" s="35" t="s">
        <v>93</v>
      </c>
    </row>
  </sheetData>
  <mergeCells count="1">
    <mergeCell ref="A1:B1"/>
  </mergeCells>
  <pageMargins left="0.23622047244094491" right="0.1574803149606299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Instructivo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OBRAS 1</cp:lastModifiedBy>
  <cp:lastPrinted>2025-07-30T17:20:12Z</cp:lastPrinted>
  <dcterms:created xsi:type="dcterms:W3CDTF">2022-03-15T19:26:16Z</dcterms:created>
  <dcterms:modified xsi:type="dcterms:W3CDTF">2025-07-30T17:27:51Z</dcterms:modified>
</cp:coreProperties>
</file>